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<sst xmlns="http://schemas.openxmlformats.org/spreadsheetml/2006/main" count="42" uniqueCount="36">
  <si>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2024学年船海学院硕士国家奖学金综合排名</t>
  </si>
  <si>
    <t>序号</t>
  </si>
  <si>
    <t>学号</t>
  </si>
  <si>
    <t>姓名</t>
  </si>
  <si>
    <t>答辩得分1</t>
  </si>
  <si>
    <t>答辩得分2</t>
  </si>
  <si>
    <t>答辩得分3</t>
  </si>
  <si>
    <t>答辩得分4</t>
  </si>
  <si>
    <t>答辩得分5</t>
  </si>
  <si>
    <t xml:space="preserve">答辩平均分
</t>
  </si>
  <si>
    <t>系数折算分（*0.3）</t>
  </si>
  <si>
    <t>量化综合得分</t>
  </si>
  <si>
    <t>系数折算分（*0.7）</t>
  </si>
  <si>
    <t>总分</t>
  </si>
  <si>
    <t>备注</t>
  </si>
  <si>
    <t>221110101105</t>
  </si>
  <si>
    <t>刘亚娇</t>
  </si>
  <si>
    <t>拟推荐</t>
  </si>
  <si>
    <t>221210101430</t>
  </si>
  <si>
    <t>朱瑞</t>
  </si>
  <si>
    <t>221210101409</t>
  </si>
  <si>
    <t>冯传濮</t>
  </si>
  <si>
    <t>221210101222</t>
  </si>
  <si>
    <t>刘红藏</t>
  </si>
  <si>
    <t>221210101103</t>
  </si>
  <si>
    <t>李翠</t>
  </si>
  <si>
    <t>221210101121</t>
  </si>
  <si>
    <t>李双月</t>
  </si>
  <si>
    <t>221210101206</t>
  </si>
  <si>
    <t>闫灵霄</t>
  </si>
  <si>
    <t>221110102103</t>
  </si>
  <si>
    <t>史越</t>
  </si>
  <si>
    <t>拟推荐 差额指标</t>
  </si>
  <si>
    <t>221110101209</t>
  </si>
  <si>
    <t>孙家豪</t>
  </si>
  <si>
    <t>递补1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</si>
</sst>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F3" sqref="F3:F11"/>
    </sheetView>
  </sheetViews>
  <sheetFormatPr defaultColWidth="9.025" defaultRowHeight="13.5"/>
  <cols>
    <col min="2" max="2" width="18.625" customWidth="1"/>
    <col min="3" max="3" width="7.9" customWidth="1"/>
    <col min="4" max="6" width="10.25" customWidth="1"/>
    <col min="7" max="9" width="12.4166666666667" customWidth="1"/>
    <col min="10" max="10" width="21.9" customWidth="1"/>
    <col min="11" max="11" width="13.4333333333333" customWidth="1"/>
    <col min="12" max="12" width="20.1" customWidth="1"/>
    <col min="13" max="13" width="5.39166666666667" customWidth="1"/>
    <col min="14" max="14" width="15.5" customWidth="1"/>
  </cols>
  <sheetData>
    <row r="1" ht="22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2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  <c r="J2" s="8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4.25" spans="1:14">
      <c r="A3" s="4">
        <v>1</v>
      </c>
      <c r="B3" s="15" t="s">
        <v>15</v>
      </c>
      <c r="C3" s="6" t="s">
        <v>16</v>
      </c>
      <c r="D3" s="7">
        <v>85</v>
      </c>
      <c r="E3" s="7">
        <v>92</v>
      </c>
      <c r="F3" s="7">
        <v>71</v>
      </c>
      <c r="G3" s="8">
        <v>88</v>
      </c>
      <c r="H3" s="8">
        <v>90</v>
      </c>
      <c r="I3" s="8">
        <f t="shared" ref="I3:I13" si="0">AVERAGE(D3:H3)</f>
        <v>85.2</v>
      </c>
      <c r="J3" s="8">
        <f t="shared" ref="J3:J16" si="1">I3*0.3</f>
        <v>25.56</v>
      </c>
      <c r="K3" s="7">
        <v>221.416</v>
      </c>
      <c r="L3" s="4">
        <f t="shared" ref="L3:L16" si="2">K3*0.7</f>
        <v>154.9912</v>
      </c>
      <c r="M3" s="4">
        <f t="shared" ref="M3:M16" si="3">J3+L3</f>
        <v>180.5512</v>
      </c>
      <c r="N3" s="14" t="s">
        <v>17</v>
      </c>
    </row>
    <row r="4" ht="14.25" spans="1:14">
      <c r="A4" s="4">
        <v>2</v>
      </c>
      <c r="B4" s="15" t="s">
        <v>18</v>
      </c>
      <c r="C4" s="6" t="s">
        <v>19</v>
      </c>
      <c r="D4" s="9">
        <v>78</v>
      </c>
      <c r="E4" s="9">
        <v>88</v>
      </c>
      <c r="F4" s="9">
        <v>85</v>
      </c>
      <c r="G4" s="9">
        <v>85</v>
      </c>
      <c r="H4" s="9">
        <v>85</v>
      </c>
      <c r="I4" s="8">
        <f t="shared" si="0"/>
        <v>84.2</v>
      </c>
      <c r="J4" s="8">
        <f t="shared" si="1"/>
        <v>25.26</v>
      </c>
      <c r="K4" s="9">
        <v>149.588</v>
      </c>
      <c r="L4" s="4">
        <f t="shared" si="2"/>
        <v>104.7116</v>
      </c>
      <c r="M4" s="4">
        <f t="shared" si="3"/>
        <v>129.9716</v>
      </c>
      <c r="N4" s="14" t="s">
        <v>17</v>
      </c>
    </row>
    <row r="5" ht="14.25" spans="1:14">
      <c r="A5" s="4">
        <v>3</v>
      </c>
      <c r="B5" s="15" t="s">
        <v>20</v>
      </c>
      <c r="C5" s="6" t="s">
        <v>21</v>
      </c>
      <c r="D5" s="7">
        <v>80</v>
      </c>
      <c r="E5" s="7">
        <v>80</v>
      </c>
      <c r="F5" s="7">
        <v>75</v>
      </c>
      <c r="G5" s="8">
        <v>83</v>
      </c>
      <c r="H5" s="8">
        <v>77</v>
      </c>
      <c r="I5" s="8">
        <f t="shared" si="0"/>
        <v>79</v>
      </c>
      <c r="J5" s="8">
        <f t="shared" si="1"/>
        <v>23.7</v>
      </c>
      <c r="K5" s="7">
        <v>105.468</v>
      </c>
      <c r="L5" s="4">
        <f t="shared" si="2"/>
        <v>73.8276</v>
      </c>
      <c r="M5" s="4">
        <f t="shared" si="3"/>
        <v>97.5276</v>
      </c>
      <c r="N5" s="14" t="s">
        <v>17</v>
      </c>
    </row>
    <row r="6" ht="14.25" spans="1:14">
      <c r="A6" s="4">
        <v>4</v>
      </c>
      <c r="B6" s="15" t="s">
        <v>22</v>
      </c>
      <c r="C6" s="6" t="s">
        <v>23</v>
      </c>
      <c r="D6" s="7">
        <v>90</v>
      </c>
      <c r="E6" s="7">
        <v>85</v>
      </c>
      <c r="F6" s="7">
        <v>85</v>
      </c>
      <c r="G6" s="8">
        <v>88</v>
      </c>
      <c r="H6" s="8">
        <v>90</v>
      </c>
      <c r="I6" s="8">
        <f t="shared" si="0"/>
        <v>87.6</v>
      </c>
      <c r="J6" s="8">
        <f t="shared" si="1"/>
        <v>26.28</v>
      </c>
      <c r="K6" s="7">
        <v>99.908</v>
      </c>
      <c r="L6" s="4">
        <f t="shared" si="2"/>
        <v>69.9356</v>
      </c>
      <c r="M6" s="4">
        <f t="shared" si="3"/>
        <v>96.2156</v>
      </c>
      <c r="N6" s="14" t="s">
        <v>17</v>
      </c>
    </row>
    <row r="7" ht="14.25" spans="1:14">
      <c r="A7" s="4">
        <v>5</v>
      </c>
      <c r="B7" s="15" t="s">
        <v>24</v>
      </c>
      <c r="C7" s="6" t="s">
        <v>25</v>
      </c>
      <c r="D7" s="7">
        <v>84</v>
      </c>
      <c r="E7" s="7">
        <v>83</v>
      </c>
      <c r="F7" s="7">
        <v>81</v>
      </c>
      <c r="G7" s="8">
        <v>86</v>
      </c>
      <c r="H7" s="8">
        <v>85</v>
      </c>
      <c r="I7" s="8">
        <f t="shared" si="0"/>
        <v>83.8</v>
      </c>
      <c r="J7" s="8">
        <f t="shared" si="1"/>
        <v>25.14</v>
      </c>
      <c r="K7" s="7">
        <v>95.884</v>
      </c>
      <c r="L7" s="4">
        <f t="shared" si="2"/>
        <v>67.1188</v>
      </c>
      <c r="M7" s="4">
        <f t="shared" si="3"/>
        <v>92.2588</v>
      </c>
      <c r="N7" s="14" t="s">
        <v>17</v>
      </c>
    </row>
    <row r="8" ht="14.25" spans="1:14">
      <c r="A8" s="4">
        <v>6</v>
      </c>
      <c r="B8" s="15" t="s">
        <v>26</v>
      </c>
      <c r="C8" s="6" t="s">
        <v>27</v>
      </c>
      <c r="D8" s="9">
        <v>82</v>
      </c>
      <c r="E8" s="9">
        <v>85</v>
      </c>
      <c r="F8" s="9">
        <v>74</v>
      </c>
      <c r="G8" s="9">
        <v>85</v>
      </c>
      <c r="H8" s="9">
        <v>75</v>
      </c>
      <c r="I8" s="8">
        <f t="shared" si="0"/>
        <v>80.2</v>
      </c>
      <c r="J8" s="8">
        <f t="shared" si="1"/>
        <v>24.06</v>
      </c>
      <c r="K8" s="9">
        <v>96</v>
      </c>
      <c r="L8" s="4">
        <f t="shared" si="2"/>
        <v>67.2</v>
      </c>
      <c r="M8" s="4">
        <f t="shared" si="3"/>
        <v>91.26</v>
      </c>
      <c r="N8" s="14" t="s">
        <v>17</v>
      </c>
    </row>
    <row r="9" s="1" customFormat="1" ht="14.25" spans="1:14">
      <c r="A9" s="4">
        <v>7</v>
      </c>
      <c r="B9" s="15" t="s">
        <v>28</v>
      </c>
      <c r="C9" s="6" t="s">
        <v>29</v>
      </c>
      <c r="D9" s="10">
        <v>90</v>
      </c>
      <c r="E9" s="10">
        <v>83</v>
      </c>
      <c r="F9" s="10">
        <v>85</v>
      </c>
      <c r="G9" s="10">
        <v>85</v>
      </c>
      <c r="H9" s="10">
        <v>80</v>
      </c>
      <c r="I9" s="8">
        <f t="shared" si="0"/>
        <v>84.6</v>
      </c>
      <c r="J9" s="8">
        <f t="shared" si="1"/>
        <v>25.38</v>
      </c>
      <c r="K9" s="10">
        <v>90.932</v>
      </c>
      <c r="L9" s="4">
        <f t="shared" si="2"/>
        <v>63.6524</v>
      </c>
      <c r="M9" s="4">
        <f t="shared" si="3"/>
        <v>89.0324</v>
      </c>
      <c r="N9" s="14" t="s">
        <v>17</v>
      </c>
    </row>
    <row r="10" s="1" customFormat="1" ht="14.25" spans="1:14">
      <c r="A10" s="4">
        <v>8</v>
      </c>
      <c r="B10" s="15" t="s">
        <v>30</v>
      </c>
      <c r="C10" s="6" t="s">
        <v>31</v>
      </c>
      <c r="D10" s="11">
        <v>75</v>
      </c>
      <c r="E10" s="11">
        <v>75</v>
      </c>
      <c r="F10" s="11">
        <v>71</v>
      </c>
      <c r="G10" s="8">
        <v>83</v>
      </c>
      <c r="H10" s="8">
        <v>75</v>
      </c>
      <c r="I10" s="8">
        <f t="shared" si="0"/>
        <v>75.8</v>
      </c>
      <c r="J10" s="8">
        <f t="shared" si="1"/>
        <v>22.74</v>
      </c>
      <c r="K10" s="11">
        <v>91.992</v>
      </c>
      <c r="L10" s="4">
        <f t="shared" si="2"/>
        <v>64.3944</v>
      </c>
      <c r="M10" s="4">
        <f t="shared" si="3"/>
        <v>87.1344</v>
      </c>
      <c r="N10" s="14" t="s">
        <v>32</v>
      </c>
    </row>
    <row r="11" s="1" customFormat="1" ht="14.25" spans="1:14">
      <c r="A11" s="4">
        <v>9</v>
      </c>
      <c r="B11" s="15" t="s">
        <v>33</v>
      </c>
      <c r="C11" s="6" t="s">
        <v>34</v>
      </c>
      <c r="D11" s="10">
        <v>85</v>
      </c>
      <c r="E11" s="10">
        <v>80</v>
      </c>
      <c r="F11" s="10">
        <v>71</v>
      </c>
      <c r="G11" s="10">
        <v>86</v>
      </c>
      <c r="H11" s="10">
        <v>88</v>
      </c>
      <c r="I11" s="8">
        <f t="shared" si="0"/>
        <v>82</v>
      </c>
      <c r="J11" s="8">
        <f t="shared" si="1"/>
        <v>24.6</v>
      </c>
      <c r="K11" s="10">
        <v>88.92</v>
      </c>
      <c r="L11" s="4">
        <f t="shared" si="2"/>
        <v>62.244</v>
      </c>
      <c r="M11" s="4">
        <f t="shared" si="3"/>
        <v>86.844</v>
      </c>
      <c r="N11" s="14" t="s">
        <v>35</v>
      </c>
    </row>
  </sheetData>
  <sortState ref="A3:N16">
    <sortCondition ref="M3:M16" descending="1"/>
  </sortState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边蘑菇菇</dc:creator>
  <cp:lastModifiedBy>Admin</cp:lastModifiedBy>
  <dcterms:created xsi:type="dcterms:W3CDTF">2024-09-23T08:33:00Z</dcterms:created>
  <dcterms:modified xsi:type="dcterms:W3CDTF">2024-09-26T06:32:22Z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24090C750C08498E9A146473672F1E9A_13</vt:lpwstr>
  </property>
  <property fmtid="{D5CDD505-2E9C-101B-9397-08002B2CF9AE}" pid="3" name="KSOProductBuildVer">
    <vt:lpwstr>2052-12.1.0.18276</vt:lpwstr>
  </property>
</Properties>
</file>